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Archivos SIRET-Cuenta Publica 24 - copia\"/>
    </mc:Choice>
  </mc:AlternateContent>
  <bookViews>
    <workbookView xWindow="735" yWindow="690" windowWidth="19110" windowHeight="10140" tabRatio="885"/>
  </bookViews>
  <sheets>
    <sheet name="CFG" sheetId="5" r:id="rId1"/>
  </sheets>
  <definedNames>
    <definedName name="_xlnm._FilterDatabase" localSheetId="0" hidden="1">CFG!$A$3:$G$40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5" l="1"/>
  <c r="C39" i="5"/>
  <c r="C38" i="5"/>
  <c r="C37" i="5"/>
  <c r="C34" i="5"/>
  <c r="C33" i="5"/>
  <c r="C32" i="5"/>
  <c r="C31" i="5"/>
  <c r="C30" i="5"/>
  <c r="C29" i="5"/>
  <c r="C28" i="5"/>
  <c r="C27" i="5"/>
  <c r="C26" i="5"/>
  <c r="C23" i="5"/>
  <c r="C22" i="5"/>
  <c r="C21" i="5"/>
  <c r="C20" i="5"/>
  <c r="C19" i="5"/>
  <c r="C18" i="5"/>
  <c r="C17" i="5"/>
  <c r="C14" i="5"/>
  <c r="C13" i="5"/>
  <c r="C12" i="5"/>
  <c r="C11" i="5"/>
  <c r="C10" i="5"/>
  <c r="C9" i="5"/>
  <c r="C8" i="5"/>
  <c r="C7" i="5"/>
  <c r="G40" i="5" l="1"/>
  <c r="G39" i="5"/>
  <c r="G38" i="5"/>
  <c r="G37" i="5"/>
  <c r="F36" i="5"/>
  <c r="E36" i="5"/>
  <c r="D36" i="5"/>
  <c r="C36" i="5"/>
  <c r="B36" i="5"/>
  <c r="G34" i="5"/>
  <c r="G33" i="5"/>
  <c r="G32" i="5"/>
  <c r="G31" i="5"/>
  <c r="G30" i="5"/>
  <c r="G29" i="5"/>
  <c r="G28" i="5"/>
  <c r="G27" i="5"/>
  <c r="G26" i="5"/>
  <c r="F25" i="5"/>
  <c r="E25" i="5"/>
  <c r="D25" i="5"/>
  <c r="C25" i="5"/>
  <c r="B25" i="5"/>
  <c r="G23" i="5"/>
  <c r="G22" i="5"/>
  <c r="G21" i="5"/>
  <c r="G20" i="5"/>
  <c r="G19" i="5"/>
  <c r="G18" i="5"/>
  <c r="G17" i="5"/>
  <c r="F16" i="5"/>
  <c r="E16" i="5"/>
  <c r="D16" i="5"/>
  <c r="C16" i="5"/>
  <c r="B16" i="5"/>
  <c r="G14" i="5"/>
  <c r="G13" i="5"/>
  <c r="G12" i="5"/>
  <c r="G11" i="5"/>
  <c r="G10" i="5"/>
  <c r="G9" i="5"/>
  <c r="G8" i="5"/>
  <c r="G7" i="5"/>
  <c r="F6" i="5"/>
  <c r="E6" i="5"/>
  <c r="D6" i="5"/>
  <c r="C6" i="5"/>
  <c r="B6" i="5"/>
  <c r="G36" i="5" l="1"/>
  <c r="G25" i="5"/>
  <c r="G16" i="5"/>
  <c r="E42" i="5"/>
  <c r="G6" i="5"/>
  <c r="D42" i="5"/>
  <c r="F42" i="5"/>
  <c r="C42" i="5"/>
  <c r="B42" i="5"/>
  <c r="G42" i="5" l="1"/>
</calcChain>
</file>

<file path=xl/sharedStrings.xml><?xml version="1.0" encoding="utf-8"?>
<sst xmlns="http://schemas.openxmlformats.org/spreadsheetml/2006/main" count="48" uniqueCount="48">
  <si>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</si>
  <si>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</si>
  <si>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</si>
  <si>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</si>
  <si>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</si>
  <si>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</si>
  <si>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</si>
  <si>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</si>
  <si>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</si>
  <si>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</si>
  <si>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</si>
  <si>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</si>
  <si>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</si>
  <si>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</si>
  <si>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</si>
  <si>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</si>
  <si>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</si>
  <si>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</si>
  <si>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</si>
  <si>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</si>
  <si>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</si>
  <si>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</si>
  <si>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</si>
  <si>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</si>
  <si>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</si>
  <si>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</si>
  <si>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</si>
  <si>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</si>
  <si>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</si>
  <si>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</si>
  <si>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</si>
  <si>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</si>
  <si>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</si>
  <si>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</si>
  <si>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</si>
  <si>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</si>
  <si>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</si>
  <si>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</si>
  <si>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</si>
  <si>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</si>
  <si>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</si>
  <si>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</si>
  <si>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Coordinación de la Política de Gobierno</t>
  </si>
  <si>
    <t xml:space="preserve">TESORERA MUNICIPAL               </t>
  </si>
  <si>
    <t>C.P. GRACIELA RODRÍGUEZ FLORES</t>
  </si>
  <si>
    <t xml:space="preserve">PRESIDENTA MUNICIPAL                                                                                            </t>
  </si>
  <si>
    <t>MTRA. ALEJANDRA GUTIÉRREZ CAMPOS</t>
  </si>
  <si>
    <t>Municipio de León
Estado Analítico del Ejercicio del Presupuesto de Egresos
Clasificación Funcional (Finalidad y Función)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</si>
</sst>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4" fontId="2" fillId="0" borderId="9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165" fontId="2" fillId="0" borderId="11" xfId="16" applyNumberFormat="1" applyFont="1" applyBorder="1" applyProtection="1">
      <protection locked="0"/>
    </xf>
    <xf numFmtId="165" fontId="6" fillId="0" borderId="11" xfId="16" applyNumberFormat="1" applyFont="1" applyBorder="1" applyProtection="1">
      <protection locked="0"/>
    </xf>
    <xf numFmtId="165" fontId="6" fillId="0" borderId="4" xfId="16" applyNumberFormat="1" applyFont="1" applyBorder="1" applyProtection="1"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2" t="s">
        <v>47</v>
      </c>
      <c r="B1" s="27"/>
      <c r="C1" s="27"/>
      <c r="D1" s="27"/>
      <c r="E1" s="27"/>
      <c r="F1" s="27"/>
      <c r="G1" s="28"/>
    </row>
    <row r="2" spans="1:7" x14ac:dyDescent="0.2">
      <c r="A2" s="15"/>
      <c r="B2" s="6" t="s">
        <v>0</v>
      </c>
      <c r="C2" s="7"/>
      <c r="D2" s="7"/>
      <c r="E2" s="7"/>
      <c r="F2" s="8"/>
      <c r="G2" s="23" t="s">
        <v>7</v>
      </c>
    </row>
    <row r="3" spans="1:7" ht="24.95" customHeight="1" x14ac:dyDescent="0.2">
      <c r="A3" s="16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4"/>
    </row>
    <row r="4" spans="1:7" x14ac:dyDescent="0.2">
      <c r="A4" s="17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9"/>
      <c r="B5" s="4"/>
      <c r="C5" s="4"/>
      <c r="D5" s="4"/>
      <c r="E5" s="4"/>
      <c r="F5" s="4"/>
      <c r="G5" s="4"/>
    </row>
    <row r="6" spans="1:7" x14ac:dyDescent="0.2">
      <c r="A6" s="5" t="s">
        <v>12</v>
      </c>
      <c r="B6" s="10">
        <f>SUM(B7:B14)</f>
        <v>4651252315.6700001</v>
      </c>
      <c r="C6" s="10">
        <f t="shared" ref="C6:G6" si="0">SUM(C7:C14)</f>
        <v>-79380740.429994464</v>
      </c>
      <c r="D6" s="10">
        <f t="shared" si="0"/>
        <v>4571871575.2400055</v>
      </c>
      <c r="E6" s="10">
        <f t="shared" si="0"/>
        <v>3911068175.700007</v>
      </c>
      <c r="F6" s="10">
        <f t="shared" si="0"/>
        <v>3858306215.340004</v>
      </c>
      <c r="G6" s="10">
        <f t="shared" si="0"/>
        <v>660803399.53999877</v>
      </c>
    </row>
    <row r="7" spans="1:7" x14ac:dyDescent="0.2">
      <c r="A7" s="20" t="s">
        <v>13</v>
      </c>
      <c r="B7" s="9">
        <v>28236707.34</v>
      </c>
      <c r="C7" s="9">
        <f>D7-B7</f>
        <v>-1333880.5500000045</v>
      </c>
      <c r="D7" s="9">
        <v>26902826.789999995</v>
      </c>
      <c r="E7" s="9">
        <v>25676264.140000001</v>
      </c>
      <c r="F7" s="9">
        <v>25230314.52</v>
      </c>
      <c r="G7" s="9">
        <f>D7-E7</f>
        <v>1226562.6499999948</v>
      </c>
    </row>
    <row r="8" spans="1:7" x14ac:dyDescent="0.2">
      <c r="A8" s="20" t="s">
        <v>14</v>
      </c>
      <c r="B8" s="9">
        <v>0</v>
      </c>
      <c r="C8" s="9">
        <f t="shared" ref="C8:C14" si="1">D8-B8</f>
        <v>0</v>
      </c>
      <c r="D8" s="9">
        <v>0</v>
      </c>
      <c r="E8" s="9">
        <v>0</v>
      </c>
      <c r="F8" s="9">
        <v>0</v>
      </c>
      <c r="G8" s="9">
        <f t="shared" ref="G8:G14" si="2">D8-E8</f>
        <v>0</v>
      </c>
    </row>
    <row r="9" spans="1:7" x14ac:dyDescent="0.2">
      <c r="A9" s="20" t="s">
        <v>42</v>
      </c>
      <c r="B9" s="9">
        <v>505597964.44</v>
      </c>
      <c r="C9" s="9">
        <f t="shared" si="1"/>
        <v>-174184140.38999963</v>
      </c>
      <c r="D9" s="9">
        <v>331413824.05000037</v>
      </c>
      <c r="E9" s="9">
        <v>292335344.87000012</v>
      </c>
      <c r="F9" s="9">
        <v>288993742.41000003</v>
      </c>
      <c r="G9" s="9">
        <f t="shared" si="2"/>
        <v>39078479.180000246</v>
      </c>
    </row>
    <row r="10" spans="1:7" x14ac:dyDescent="0.2">
      <c r="A10" s="20" t="s">
        <v>15</v>
      </c>
      <c r="B10" s="9">
        <v>0</v>
      </c>
      <c r="C10" s="9">
        <f t="shared" si="1"/>
        <v>0</v>
      </c>
      <c r="D10" s="9">
        <v>0</v>
      </c>
      <c r="E10" s="9">
        <v>0</v>
      </c>
      <c r="F10" s="9">
        <v>0</v>
      </c>
      <c r="G10" s="9">
        <f t="shared" si="2"/>
        <v>0</v>
      </c>
    </row>
    <row r="11" spans="1:7" x14ac:dyDescent="0.2">
      <c r="A11" s="20" t="s">
        <v>16</v>
      </c>
      <c r="B11" s="9">
        <v>472014090.43000001</v>
      </c>
      <c r="C11" s="9">
        <f t="shared" si="1"/>
        <v>-8718851.6899999976</v>
      </c>
      <c r="D11" s="9">
        <v>463295238.74000001</v>
      </c>
      <c r="E11" s="9">
        <v>420556595.24999994</v>
      </c>
      <c r="F11" s="9">
        <v>414169814.70999986</v>
      </c>
      <c r="G11" s="9">
        <f t="shared" si="2"/>
        <v>42738643.490000069</v>
      </c>
    </row>
    <row r="12" spans="1:7" x14ac:dyDescent="0.2">
      <c r="A12" s="20" t="s">
        <v>17</v>
      </c>
      <c r="B12" s="9">
        <v>0</v>
      </c>
      <c r="C12" s="9">
        <f t="shared" si="1"/>
        <v>0</v>
      </c>
      <c r="D12" s="9">
        <v>0</v>
      </c>
      <c r="E12" s="9">
        <v>0</v>
      </c>
      <c r="F12" s="9">
        <v>0</v>
      </c>
      <c r="G12" s="9">
        <f t="shared" si="2"/>
        <v>0</v>
      </c>
    </row>
    <row r="13" spans="1:7" x14ac:dyDescent="0.2">
      <c r="A13" s="20" t="s">
        <v>18</v>
      </c>
      <c r="B13" s="9">
        <v>2945350417.1199999</v>
      </c>
      <c r="C13" s="9">
        <f t="shared" si="1"/>
        <v>239109064.2700057</v>
      </c>
      <c r="D13" s="9">
        <v>3184459481.3900056</v>
      </c>
      <c r="E13" s="9">
        <v>2784898814.4200068</v>
      </c>
      <c r="F13" s="9">
        <v>2745049265.3600039</v>
      </c>
      <c r="G13" s="9">
        <f t="shared" si="2"/>
        <v>399560666.96999884</v>
      </c>
    </row>
    <row r="14" spans="1:7" x14ac:dyDescent="0.2">
      <c r="A14" s="20" t="s">
        <v>10</v>
      </c>
      <c r="B14" s="9">
        <v>700053136.34000003</v>
      </c>
      <c r="C14" s="9">
        <f t="shared" si="1"/>
        <v>-134252932.07000053</v>
      </c>
      <c r="D14" s="9">
        <v>565800204.2699995</v>
      </c>
      <c r="E14" s="9">
        <v>387601157.01999992</v>
      </c>
      <c r="F14" s="9">
        <v>384863078.33999991</v>
      </c>
      <c r="G14" s="9">
        <f t="shared" si="2"/>
        <v>178199047.24999958</v>
      </c>
    </row>
    <row r="15" spans="1:7" x14ac:dyDescent="0.2">
      <c r="A15" s="21"/>
      <c r="B15" s="9"/>
      <c r="C15" s="9"/>
      <c r="D15" s="9"/>
      <c r="E15" s="9"/>
      <c r="F15" s="9"/>
      <c r="G15" s="9"/>
    </row>
    <row r="16" spans="1:7" x14ac:dyDescent="0.2">
      <c r="A16" s="5" t="s">
        <v>19</v>
      </c>
      <c r="B16" s="10">
        <f>SUM(B17:B23)</f>
        <v>2933329846.7300005</v>
      </c>
      <c r="C16" s="10">
        <f t="shared" ref="C16:G16" si="3">SUM(C17:C23)</f>
        <v>3348042179.0399985</v>
      </c>
      <c r="D16" s="10">
        <f t="shared" si="3"/>
        <v>6281372025.7699986</v>
      </c>
      <c r="E16" s="10">
        <f t="shared" si="3"/>
        <v>4819242222.7399998</v>
      </c>
      <c r="F16" s="10">
        <f t="shared" si="3"/>
        <v>4803030469.7199993</v>
      </c>
      <c r="G16" s="10">
        <f t="shared" si="3"/>
        <v>1462129803.0299985</v>
      </c>
    </row>
    <row r="17" spans="1:7" x14ac:dyDescent="0.2">
      <c r="A17" s="20" t="s">
        <v>20</v>
      </c>
      <c r="B17" s="9">
        <v>498789687.77999997</v>
      </c>
      <c r="C17" s="9">
        <f t="shared" ref="C17:C23" si="4">D17-B17</f>
        <v>288189425.42999995</v>
      </c>
      <c r="D17" s="9">
        <v>786979113.20999992</v>
      </c>
      <c r="E17" s="9">
        <v>760695912.44000006</v>
      </c>
      <c r="F17" s="9">
        <v>758935271.54999995</v>
      </c>
      <c r="G17" s="9">
        <f t="shared" ref="G17:G23" si="5">D17-E17</f>
        <v>26283200.769999862</v>
      </c>
    </row>
    <row r="18" spans="1:7" x14ac:dyDescent="0.2">
      <c r="A18" s="20" t="s">
        <v>21</v>
      </c>
      <c r="B18" s="9">
        <v>1474420462.5599999</v>
      </c>
      <c r="C18" s="9">
        <f t="shared" si="4"/>
        <v>2636381570.0599985</v>
      </c>
      <c r="D18" s="9">
        <v>4110802032.6199985</v>
      </c>
      <c r="E18" s="9">
        <v>2930715179.3699999</v>
      </c>
      <c r="F18" s="9">
        <v>2918185783.7099991</v>
      </c>
      <c r="G18" s="9">
        <f t="shared" si="5"/>
        <v>1180086853.2499986</v>
      </c>
    </row>
    <row r="19" spans="1:7" x14ac:dyDescent="0.2">
      <c r="A19" s="20" t="s">
        <v>22</v>
      </c>
      <c r="B19" s="9">
        <v>115373188.73</v>
      </c>
      <c r="C19" s="9">
        <f t="shared" si="4"/>
        <v>19098544.570000008</v>
      </c>
      <c r="D19" s="9">
        <v>134471733.30000001</v>
      </c>
      <c r="E19" s="9">
        <v>112378696.57000002</v>
      </c>
      <c r="F19" s="9">
        <v>111673085.81</v>
      </c>
      <c r="G19" s="9">
        <f t="shared" si="5"/>
        <v>22093036.729999989</v>
      </c>
    </row>
    <row r="20" spans="1:7" x14ac:dyDescent="0.2">
      <c r="A20" s="20" t="s">
        <v>23</v>
      </c>
      <c r="B20" s="9">
        <v>286317601.31</v>
      </c>
      <c r="C20" s="9">
        <f t="shared" si="4"/>
        <v>251462465.45000011</v>
      </c>
      <c r="D20" s="9">
        <v>537780066.76000011</v>
      </c>
      <c r="E20" s="9">
        <v>437415386.06000006</v>
      </c>
      <c r="F20" s="9">
        <v>436971360.54000008</v>
      </c>
      <c r="G20" s="9">
        <f t="shared" si="5"/>
        <v>100364680.70000005</v>
      </c>
    </row>
    <row r="21" spans="1:7" x14ac:dyDescent="0.2">
      <c r="A21" s="20" t="s">
        <v>24</v>
      </c>
      <c r="B21" s="9">
        <v>218764781.88</v>
      </c>
      <c r="C21" s="9">
        <f t="shared" si="4"/>
        <v>57313609.380000055</v>
      </c>
      <c r="D21" s="9">
        <v>276078391.26000005</v>
      </c>
      <c r="E21" s="9">
        <v>165617511.62999994</v>
      </c>
      <c r="F21" s="9">
        <v>165042235.08999994</v>
      </c>
      <c r="G21" s="9">
        <f t="shared" si="5"/>
        <v>110460879.63000011</v>
      </c>
    </row>
    <row r="22" spans="1:7" x14ac:dyDescent="0.2">
      <c r="A22" s="20" t="s">
        <v>25</v>
      </c>
      <c r="B22" s="9">
        <v>233227837.84</v>
      </c>
      <c r="C22" s="9">
        <f t="shared" si="4"/>
        <v>81369135.929999977</v>
      </c>
      <c r="D22" s="9">
        <v>314596973.76999998</v>
      </c>
      <c r="E22" s="9">
        <v>291755822.90000004</v>
      </c>
      <c r="F22" s="9">
        <v>291559019.25</v>
      </c>
      <c r="G22" s="9">
        <f t="shared" si="5"/>
        <v>22841150.869999945</v>
      </c>
    </row>
    <row r="23" spans="1:7" x14ac:dyDescent="0.2">
      <c r="A23" s="20" t="s">
        <v>26</v>
      </c>
      <c r="B23" s="9">
        <v>106436286.63</v>
      </c>
      <c r="C23" s="9">
        <f t="shared" si="4"/>
        <v>14227428.219999999</v>
      </c>
      <c r="D23" s="9">
        <v>120663714.84999999</v>
      </c>
      <c r="E23" s="9">
        <v>120663713.77</v>
      </c>
      <c r="F23" s="9">
        <v>120663713.77</v>
      </c>
      <c r="G23" s="9">
        <f t="shared" si="5"/>
        <v>1.0799999982118607</v>
      </c>
    </row>
    <row r="24" spans="1:7" x14ac:dyDescent="0.2">
      <c r="A24" s="21"/>
      <c r="B24" s="9"/>
      <c r="C24" s="9"/>
      <c r="D24" s="9"/>
      <c r="E24" s="9"/>
      <c r="F24" s="9"/>
      <c r="G24" s="9"/>
    </row>
    <row r="25" spans="1:7" x14ac:dyDescent="0.2">
      <c r="A25" s="5" t="s">
        <v>27</v>
      </c>
      <c r="B25" s="10">
        <f>SUM(B26:B34)</f>
        <v>787627244.6400001</v>
      </c>
      <c r="C25" s="10">
        <f t="shared" ref="C25:G25" si="6">SUM(C26:C34)</f>
        <v>460076116.4199999</v>
      </c>
      <c r="D25" s="10">
        <f t="shared" si="6"/>
        <v>1247703361.0599999</v>
      </c>
      <c r="E25" s="10">
        <f t="shared" si="6"/>
        <v>1000675849.5200001</v>
      </c>
      <c r="F25" s="10">
        <f t="shared" si="6"/>
        <v>995497434.87999988</v>
      </c>
      <c r="G25" s="10">
        <f t="shared" si="6"/>
        <v>247027511.5399999</v>
      </c>
    </row>
    <row r="26" spans="1:7" x14ac:dyDescent="0.2">
      <c r="A26" s="20" t="s">
        <v>28</v>
      </c>
      <c r="B26" s="9">
        <v>158887381.33000001</v>
      </c>
      <c r="C26" s="9">
        <f t="shared" ref="C26:C34" si="7">D26-B26</f>
        <v>30019061.509999931</v>
      </c>
      <c r="D26" s="9">
        <v>188906442.83999994</v>
      </c>
      <c r="E26" s="9">
        <v>177396270.19999993</v>
      </c>
      <c r="F26" s="9">
        <v>175745251.93999994</v>
      </c>
      <c r="G26" s="9">
        <f t="shared" ref="G26:G34" si="8">D26-E26</f>
        <v>11510172.640000015</v>
      </c>
    </row>
    <row r="27" spans="1:7" x14ac:dyDescent="0.2">
      <c r="A27" s="20" t="s">
        <v>29</v>
      </c>
      <c r="B27" s="9">
        <v>24745444.399999999</v>
      </c>
      <c r="C27" s="9">
        <f t="shared" si="7"/>
        <v>5046613.9499999993</v>
      </c>
      <c r="D27" s="9">
        <v>29792058.349999998</v>
      </c>
      <c r="E27" s="9">
        <v>27000912.109999999</v>
      </c>
      <c r="F27" s="9">
        <v>27000912.109999999</v>
      </c>
      <c r="G27" s="9">
        <f t="shared" si="8"/>
        <v>2791146.2399999984</v>
      </c>
    </row>
    <row r="28" spans="1:7" x14ac:dyDescent="0.2">
      <c r="A28" s="20" t="s">
        <v>30</v>
      </c>
      <c r="B28" s="9">
        <v>0</v>
      </c>
      <c r="C28" s="9">
        <f t="shared" si="7"/>
        <v>0</v>
      </c>
      <c r="D28" s="9">
        <v>0</v>
      </c>
      <c r="E28" s="9">
        <v>0</v>
      </c>
      <c r="F28" s="9">
        <v>0</v>
      </c>
      <c r="G28" s="9">
        <f t="shared" si="8"/>
        <v>0</v>
      </c>
    </row>
    <row r="29" spans="1:7" x14ac:dyDescent="0.2">
      <c r="A29" s="20" t="s">
        <v>31</v>
      </c>
      <c r="B29" s="9">
        <v>451040887.91000003</v>
      </c>
      <c r="C29" s="9">
        <f t="shared" si="7"/>
        <v>43894229.99999994</v>
      </c>
      <c r="D29" s="9">
        <v>494935117.90999997</v>
      </c>
      <c r="E29" s="9">
        <v>418300920.95999998</v>
      </c>
      <c r="F29" s="9">
        <v>415761389.18999994</v>
      </c>
      <c r="G29" s="9">
        <f t="shared" si="8"/>
        <v>76634196.949999988</v>
      </c>
    </row>
    <row r="30" spans="1:7" x14ac:dyDescent="0.2">
      <c r="A30" s="20" t="s">
        <v>32</v>
      </c>
      <c r="B30" s="9">
        <v>27186886.949999999</v>
      </c>
      <c r="C30" s="9">
        <f t="shared" si="7"/>
        <v>332235688.37</v>
      </c>
      <c r="D30" s="9">
        <v>359422575.31999999</v>
      </c>
      <c r="E30" s="9">
        <v>236958752.46000004</v>
      </c>
      <c r="F30" s="9">
        <v>236958752.46000004</v>
      </c>
      <c r="G30" s="9">
        <f t="shared" si="8"/>
        <v>122463822.85999995</v>
      </c>
    </row>
    <row r="31" spans="1:7" x14ac:dyDescent="0.2">
      <c r="A31" s="20" t="s">
        <v>33</v>
      </c>
      <c r="B31" s="9">
        <v>0</v>
      </c>
      <c r="C31" s="9">
        <f t="shared" si="7"/>
        <v>0</v>
      </c>
      <c r="D31" s="9">
        <v>0</v>
      </c>
      <c r="E31" s="9">
        <v>0</v>
      </c>
      <c r="F31" s="9">
        <v>0</v>
      </c>
      <c r="G31" s="9">
        <f t="shared" si="8"/>
        <v>0</v>
      </c>
    </row>
    <row r="32" spans="1:7" x14ac:dyDescent="0.2">
      <c r="A32" s="20" t="s">
        <v>34</v>
      </c>
      <c r="B32" s="9">
        <v>101168452.37</v>
      </c>
      <c r="C32" s="9">
        <f t="shared" si="7"/>
        <v>12629913</v>
      </c>
      <c r="D32" s="9">
        <v>113798365.37</v>
      </c>
      <c r="E32" s="9">
        <v>112157619.85000001</v>
      </c>
      <c r="F32" s="9">
        <v>111885456.03</v>
      </c>
      <c r="G32" s="9">
        <f t="shared" si="8"/>
        <v>1640745.5199999958</v>
      </c>
    </row>
    <row r="33" spans="1:7" x14ac:dyDescent="0.2">
      <c r="A33" s="20" t="s">
        <v>35</v>
      </c>
      <c r="B33" s="9">
        <v>24598191.68</v>
      </c>
      <c r="C33" s="9">
        <f t="shared" si="7"/>
        <v>36250609.590000011</v>
      </c>
      <c r="D33" s="9">
        <v>60848801.270000011</v>
      </c>
      <c r="E33" s="9">
        <v>28861373.940000013</v>
      </c>
      <c r="F33" s="9">
        <v>28145673.15000001</v>
      </c>
      <c r="G33" s="9">
        <f t="shared" si="8"/>
        <v>31987427.329999998</v>
      </c>
    </row>
    <row r="34" spans="1:7" x14ac:dyDescent="0.2">
      <c r="A34" s="20" t="s">
        <v>36</v>
      </c>
      <c r="B34" s="9">
        <v>0</v>
      </c>
      <c r="C34" s="9">
        <f t="shared" si="7"/>
        <v>0</v>
      </c>
      <c r="D34" s="9">
        <v>0</v>
      </c>
      <c r="E34" s="9">
        <v>0</v>
      </c>
      <c r="F34" s="9">
        <v>0</v>
      </c>
      <c r="G34" s="9">
        <f t="shared" si="8"/>
        <v>0</v>
      </c>
    </row>
    <row r="35" spans="1:7" x14ac:dyDescent="0.2">
      <c r="A35" s="21"/>
      <c r="B35" s="9"/>
      <c r="C35" s="9"/>
      <c r="D35" s="9"/>
      <c r="E35" s="9"/>
      <c r="F35" s="9"/>
      <c r="G35" s="9"/>
    </row>
    <row r="36" spans="1:7" x14ac:dyDescent="0.2">
      <c r="A36" s="5" t="s">
        <v>37</v>
      </c>
      <c r="B36" s="10">
        <f>SUM(B37:B40)</f>
        <v>297959891</v>
      </c>
      <c r="C36" s="10">
        <f t="shared" ref="C36:G36" si="9">SUM(C37:C40)</f>
        <v>6879750.3099999428</v>
      </c>
      <c r="D36" s="10">
        <f t="shared" si="9"/>
        <v>304839641.30999994</v>
      </c>
      <c r="E36" s="10">
        <f t="shared" si="9"/>
        <v>304590378.63999999</v>
      </c>
      <c r="F36" s="10">
        <f t="shared" si="9"/>
        <v>304590378.63999999</v>
      </c>
      <c r="G36" s="10">
        <f t="shared" si="9"/>
        <v>249262.66999995708</v>
      </c>
    </row>
    <row r="37" spans="1:7" x14ac:dyDescent="0.2">
      <c r="A37" s="20" t="s">
        <v>38</v>
      </c>
      <c r="B37" s="9">
        <v>297959891</v>
      </c>
      <c r="C37" s="9">
        <f t="shared" ref="C37:C40" si="10">D37-B37</f>
        <v>6879750.3099999428</v>
      </c>
      <c r="D37" s="9">
        <v>304839641.30999994</v>
      </c>
      <c r="E37" s="9">
        <v>304590378.63999999</v>
      </c>
      <c r="F37" s="9">
        <v>304590378.63999999</v>
      </c>
      <c r="G37" s="9">
        <f t="shared" ref="G37:G40" si="11">D37-E37</f>
        <v>249262.66999995708</v>
      </c>
    </row>
    <row r="38" spans="1:7" ht="22.5" x14ac:dyDescent="0.2">
      <c r="A38" s="20" t="s">
        <v>39</v>
      </c>
      <c r="B38" s="9">
        <v>0</v>
      </c>
      <c r="C38" s="9">
        <f t="shared" si="10"/>
        <v>0</v>
      </c>
      <c r="D38" s="9">
        <v>0</v>
      </c>
      <c r="E38" s="9">
        <v>0</v>
      </c>
      <c r="F38" s="9">
        <v>0</v>
      </c>
      <c r="G38" s="9">
        <f t="shared" si="11"/>
        <v>0</v>
      </c>
    </row>
    <row r="39" spans="1:7" x14ac:dyDescent="0.2">
      <c r="A39" s="20" t="s">
        <v>40</v>
      </c>
      <c r="B39" s="9">
        <v>0</v>
      </c>
      <c r="C39" s="9">
        <f t="shared" si="10"/>
        <v>0</v>
      </c>
      <c r="D39" s="9">
        <v>0</v>
      </c>
      <c r="E39" s="9">
        <v>0</v>
      </c>
      <c r="F39" s="9">
        <v>0</v>
      </c>
      <c r="G39" s="9">
        <f t="shared" si="11"/>
        <v>0</v>
      </c>
    </row>
    <row r="40" spans="1:7" x14ac:dyDescent="0.2">
      <c r="A40" s="20" t="s">
        <v>41</v>
      </c>
      <c r="B40" s="9">
        <v>0</v>
      </c>
      <c r="C40" s="9">
        <f t="shared" si="10"/>
        <v>0</v>
      </c>
      <c r="D40" s="9">
        <v>0</v>
      </c>
      <c r="E40" s="9">
        <v>0</v>
      </c>
      <c r="F40" s="9">
        <v>0</v>
      </c>
      <c r="G40" s="9">
        <f t="shared" si="11"/>
        <v>0</v>
      </c>
    </row>
    <row r="41" spans="1:7" x14ac:dyDescent="0.2">
      <c r="A41" s="21"/>
      <c r="B41" s="9"/>
      <c r="C41" s="9"/>
      <c r="D41" s="9"/>
      <c r="E41" s="9"/>
      <c r="F41" s="9"/>
      <c r="G41" s="9"/>
    </row>
    <row r="42" spans="1:7" x14ac:dyDescent="0.2">
      <c r="A42" s="18" t="s">
        <v>11</v>
      </c>
      <c r="B42" s="11">
        <f>B36+B25+B16+B6</f>
        <v>8670169298.0400009</v>
      </c>
      <c r="C42" s="11">
        <f t="shared" ref="C42:G42" si="12">C36+C25+C16+C6</f>
        <v>3735617305.340004</v>
      </c>
      <c r="D42" s="11">
        <f t="shared" si="12"/>
        <v>12405786603.380005</v>
      </c>
      <c r="E42" s="11">
        <f t="shared" si="12"/>
        <v>10035576626.600006</v>
      </c>
      <c r="F42" s="11">
        <f t="shared" si="12"/>
        <v>9961424498.5800037</v>
      </c>
      <c r="G42" s="11">
        <f t="shared" si="12"/>
        <v>2370209976.7799969</v>
      </c>
    </row>
    <row r="53" spans="1:5" x14ac:dyDescent="0.2">
      <c r="A53" s="12" t="s">
        <v>45</v>
      </c>
      <c r="B53" s="13"/>
      <c r="C53" s="25" t="s">
        <v>43</v>
      </c>
      <c r="D53" s="25"/>
      <c r="E53" s="25"/>
    </row>
    <row r="54" spans="1:5" x14ac:dyDescent="0.2">
      <c r="A54" s="14" t="s">
        <v>46</v>
      </c>
      <c r="B54" s="13"/>
      <c r="C54" s="26" t="s">
        <v>44</v>
      </c>
      <c r="D54" s="26"/>
      <c r="E54" s="26"/>
    </row>
  </sheetData>
  <sheetProtection formatCells="0" formatColumns="0" formatRows="0" autoFilter="0"/>
  <mergeCells count="4">
    <mergeCell ref="G2:G3"/>
    <mergeCell ref="A1:G1"/>
    <mergeCell ref="C53:E53"/>
    <mergeCell ref="C54:E54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ignoredErrors>
    <ignoredError sqref="B6:G4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2025-02-19T18:24:22Z</cp:lastPrinted>
  <dcterms:created xsi:type="dcterms:W3CDTF">2014-02-10T03:37:14Z</dcterms:created>
  <dcterms:modified xsi:type="dcterms:W3CDTF">2025-03-03T15:44:41Z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